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8"/>
  <workbookPr filterPrivacy="1" defaultThemeVersion="124226"/>
  <xr:revisionPtr revIDLastSave="0" documentId="13_ncr:1_{AE1108D1-7551-4278-8E93-3886A522EB79}" xr6:coauthVersionLast="36" xr6:coauthVersionMax="36" xr10:uidLastSave="{00000000-0000-0000-0000-000000000000}"/>
  <bookViews>
    <workbookView xWindow="0" yWindow="0" windowWidth="17256" windowHeight="7788" xr2:uid="{00000000-000D-0000-FFFF-FFFF00000000}"/>
  </bookViews>
  <sheets>
    <sheet name="借入先別残高39" sheetId="2" r:id="rId1"/>
  </sheets>
  <calcPr calcId="191029"/>
</workbook>
</file>

<file path=xl/calcChain.xml><?xml version="1.0" encoding="utf-8"?>
<calcChain xmlns="http://schemas.openxmlformats.org/spreadsheetml/2006/main">
  <c r="C5" i="2" l="1"/>
  <c r="C4" i="2"/>
  <c r="C3" i="2"/>
  <c r="B24" i="2" l="1"/>
  <c r="B25" i="2" s="1"/>
  <c r="B28" i="2" l="1"/>
  <c r="B29" i="2" s="1"/>
  <c r="C28" i="2" l="1"/>
  <c r="C25" i="2"/>
  <c r="C20" i="2"/>
  <c r="C19" i="2"/>
  <c r="C11" i="2"/>
  <c r="C21" i="2"/>
  <c r="C18" i="2"/>
  <c r="C29" i="2"/>
  <c r="C13" i="2"/>
  <c r="C24" i="2"/>
  <c r="C27" i="2"/>
  <c r="C7" i="2"/>
  <c r="C8" i="2"/>
  <c r="C6" i="2"/>
  <c r="C10" i="2"/>
  <c r="C17" i="2"/>
  <c r="C22" i="2"/>
  <c r="C16" i="2"/>
  <c r="C14" i="2"/>
  <c r="C26" i="2"/>
  <c r="C12" i="2"/>
  <c r="C9" i="2"/>
  <c r="C15" i="2"/>
  <c r="C23" i="2"/>
</calcChain>
</file>

<file path=xl/sharedStrings.xml><?xml version="1.0" encoding="utf-8"?>
<sst xmlns="http://schemas.openxmlformats.org/spreadsheetml/2006/main" count="32" uniqueCount="32">
  <si>
    <t>長崎銀行</t>
    <phoneticPr fontId="2"/>
  </si>
  <si>
    <t>　投資法人債</t>
    <rPh sb="1" eb="3">
      <t>トウシ</t>
    </rPh>
    <rPh sb="3" eb="5">
      <t>ホウジン</t>
    </rPh>
    <rPh sb="5" eb="6">
      <t>サイ</t>
    </rPh>
    <phoneticPr fontId="2"/>
  </si>
  <si>
    <t>借入先別残高</t>
    <rPh sb="0" eb="2">
      <t>カリイレ</t>
    </rPh>
    <rPh sb="2" eb="4">
      <t>サキベツ</t>
    </rPh>
    <rPh sb="4" eb="6">
      <t>ザンダカ</t>
    </rPh>
    <phoneticPr fontId="2"/>
  </si>
  <si>
    <t>借入先</t>
    <rPh sb="0" eb="2">
      <t>カリイレ</t>
    </rPh>
    <rPh sb="2" eb="3">
      <t>サキ</t>
    </rPh>
    <phoneticPr fontId="2"/>
  </si>
  <si>
    <t>借入残高
（百万円）</t>
    <rPh sb="0" eb="2">
      <t>カリイレ</t>
    </rPh>
    <rPh sb="2" eb="4">
      <t>ザンダカ</t>
    </rPh>
    <rPh sb="6" eb="9">
      <t>ヒャクマンエン</t>
    </rPh>
    <phoneticPr fontId="2"/>
  </si>
  <si>
    <t>比率
（％）</t>
    <rPh sb="0" eb="2">
      <t>ヒリツ</t>
    </rPh>
    <phoneticPr fontId="2"/>
  </si>
  <si>
    <t>合計</t>
    <rPh sb="0" eb="2">
      <t>ゴウケイ</t>
    </rPh>
    <phoneticPr fontId="2"/>
  </si>
  <si>
    <t>第2回無担保投資法人債</t>
    <rPh sb="0" eb="1">
      <t>ダイ</t>
    </rPh>
    <rPh sb="2" eb="3">
      <t>カイ</t>
    </rPh>
    <rPh sb="3" eb="6">
      <t>ムタンポ</t>
    </rPh>
    <rPh sb="6" eb="8">
      <t>トウシ</t>
    </rPh>
    <rPh sb="8" eb="10">
      <t>ホウジン</t>
    </rPh>
    <rPh sb="10" eb="11">
      <t>サイ</t>
    </rPh>
    <phoneticPr fontId="2"/>
  </si>
  <si>
    <t>第3回無担保投資法人債</t>
    <rPh sb="0" eb="1">
      <t>ダイ</t>
    </rPh>
    <rPh sb="2" eb="3">
      <t>カイ</t>
    </rPh>
    <rPh sb="3" eb="6">
      <t>ムタンポ</t>
    </rPh>
    <rPh sb="6" eb="8">
      <t>トウシ</t>
    </rPh>
    <rPh sb="8" eb="10">
      <t>ホウジン</t>
    </rPh>
    <rPh sb="10" eb="11">
      <t>サイ</t>
    </rPh>
    <phoneticPr fontId="2"/>
  </si>
  <si>
    <t>　借入金</t>
    <rPh sb="1" eb="4">
      <t>カリイレキン</t>
    </rPh>
    <phoneticPr fontId="2"/>
  </si>
  <si>
    <t>日本政策投資銀行</t>
  </si>
  <si>
    <t>西日本シティ銀行</t>
  </si>
  <si>
    <t>福岡銀行</t>
  </si>
  <si>
    <t>みずほ銀行</t>
  </si>
  <si>
    <t>三菱UFJ銀行</t>
  </si>
  <si>
    <t>りそな銀行</t>
  </si>
  <si>
    <t>広島銀行</t>
  </si>
  <si>
    <t>三井住友信託銀行</t>
  </si>
  <si>
    <t>肥後銀行</t>
  </si>
  <si>
    <t>三井住友銀行</t>
  </si>
  <si>
    <t>十八親和銀行</t>
    <rPh sb="2" eb="4">
      <t>シンワ</t>
    </rPh>
    <phoneticPr fontId="7"/>
  </si>
  <si>
    <t>北九州銀行</t>
  </si>
  <si>
    <t>大分銀行</t>
  </si>
  <si>
    <t>農林中央金庫</t>
  </si>
  <si>
    <t>伊予銀行</t>
  </si>
  <si>
    <t>あおぞら銀行</t>
  </si>
  <si>
    <t>SBI新生銀行</t>
  </si>
  <si>
    <t>みずほ信託銀行</t>
    <rPh sb="3" eb="7">
      <t>シンタクギンコウ</t>
    </rPh>
    <phoneticPr fontId="7"/>
  </si>
  <si>
    <t>鹿児島銀行</t>
  </si>
  <si>
    <t>宮崎銀行</t>
  </si>
  <si>
    <t>佐賀銀行</t>
  </si>
  <si>
    <t>2024年2月29日現在</t>
    <rPh sb="4" eb="5">
      <t>ネン</t>
    </rPh>
    <rPh sb="6" eb="7">
      <t>ガツ</t>
    </rPh>
    <rPh sb="9" eb="10">
      <t>ニチ</t>
    </rPh>
    <rPh sb="10" eb="12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</si>
</sst>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8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メイリオ"/>
      <family val="3"/>
      <charset val="128"/>
    </font>
    <font>
      <sz val="9"/>
      <color theme="0"/>
      <name val="メイリオ"/>
      <family val="3"/>
      <charset val="128"/>
    </font>
    <font>
      <sz val="11"/>
      <name val="ＭＳ Ｐゴシック"/>
      <family val="3"/>
      <charset val="128"/>
    </font>
    <font>
      <sz val="9"/>
      <name val="メイリオ"/>
      <family val="3"/>
      <charset val="128"/>
    </font>
    <font>
      <sz val="18"/>
      <color theme="3"/>
      <name val="ＭＳ Ｐゴシック"/>
      <family val="2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>
      <alignment vertical="center"/>
    </xf>
    <xf numFmtId="0" fontId="5" fillId="0" borderId="0">
      <alignment vertical="center"/>
    </xf>
  </cellStyleXfs>
  <cellXfs count="27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vertical="center"/>
    </xf>
    <xf numFmtId="176" fontId="3" fillId="0" borderId="1" xfId="1" applyNumberFormat="1" applyFont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176" fontId="3" fillId="2" borderId="1" xfId="1" applyNumberFormat="1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176" fontId="3" fillId="2" borderId="2" xfId="1" applyNumberFormat="1" applyFont="1" applyFill="1" applyBorder="1" applyAlignment="1">
      <alignment vertical="center"/>
    </xf>
    <xf numFmtId="176" fontId="3" fillId="0" borderId="3" xfId="1" applyNumberFormat="1" applyFont="1" applyBorder="1" applyAlignment="1">
      <alignment vertical="center"/>
    </xf>
    <xf numFmtId="3" fontId="3" fillId="0" borderId="4" xfId="0" applyNumberFormat="1" applyFont="1" applyBorder="1" applyAlignment="1">
      <alignment vertical="center"/>
    </xf>
    <xf numFmtId="3" fontId="3" fillId="2" borderId="4" xfId="0" applyNumberFormat="1" applyFont="1" applyFill="1" applyBorder="1" applyAlignment="1">
      <alignment vertical="center"/>
    </xf>
    <xf numFmtId="3" fontId="3" fillId="2" borderId="5" xfId="0" applyNumberFormat="1" applyFont="1" applyFill="1" applyBorder="1" applyAlignment="1">
      <alignment vertical="center"/>
    </xf>
    <xf numFmtId="3" fontId="3" fillId="0" borderId="6" xfId="0" applyNumberFormat="1" applyFont="1" applyBorder="1" applyAlignment="1">
      <alignment vertical="center"/>
    </xf>
    <xf numFmtId="3" fontId="3" fillId="0" borderId="7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3" fillId="0" borderId="0" xfId="0" applyFont="1" applyBorder="1"/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3" fontId="6" fillId="0" borderId="4" xfId="0" applyNumberFormat="1" applyFont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3" fontId="3" fillId="0" borderId="4" xfId="0" applyNumberFormat="1" applyFont="1" applyFill="1" applyBorder="1" applyAlignment="1">
      <alignment vertical="center"/>
    </xf>
    <xf numFmtId="176" fontId="3" fillId="0" borderId="1" xfId="1" applyNumberFormat="1" applyFont="1" applyFill="1" applyBorder="1" applyAlignment="1">
      <alignment vertic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</cellXfs>
  <cellStyles count="3">
    <cellStyle name="パーセント" xfId="1" builtinId="5"/>
    <cellStyle name="標準" xfId="0" builtinId="0"/>
    <cellStyle name="標準 2 10" xfId="2" xr:uid="{8875DF48-6B98-470A-8361-497CCB352DF8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1"/>
  <sheetViews>
    <sheetView showGridLines="0" tabSelected="1" zoomScaleNormal="100" workbookViewId="0">
      <selection activeCell="C7" sqref="C7"/>
    </sheetView>
  </sheetViews>
  <sheetFormatPr defaultColWidth="9" defaultRowHeight="15" x14ac:dyDescent="0.45"/>
  <cols>
    <col min="1" max="1" width="21.21875" style="1" bestFit="1" customWidth="1"/>
    <col min="2" max="3" width="20.88671875" style="1" customWidth="1"/>
    <col min="4" max="5" width="9.21875" style="1" customWidth="1"/>
    <col min="6" max="16384" width="9" style="1"/>
  </cols>
  <sheetData>
    <row r="1" spans="1:5" x14ac:dyDescent="0.45">
      <c r="A1" s="1" t="s">
        <v>2</v>
      </c>
      <c r="C1" s="2" t="s">
        <v>31</v>
      </c>
    </row>
    <row r="2" spans="1:5" ht="30" x14ac:dyDescent="0.45">
      <c r="A2" s="18" t="s">
        <v>3</v>
      </c>
      <c r="B2" s="19" t="s">
        <v>4</v>
      </c>
      <c r="C2" s="19" t="s">
        <v>5</v>
      </c>
      <c r="D2" s="15"/>
    </row>
    <row r="3" spans="1:5" x14ac:dyDescent="0.45">
      <c r="A3" s="3" t="s">
        <v>10</v>
      </c>
      <c r="B3" s="10">
        <v>17800</v>
      </c>
      <c r="C3" s="4">
        <f>B3/$B$29</f>
        <v>0.18474312402698495</v>
      </c>
      <c r="E3" s="16"/>
    </row>
    <row r="4" spans="1:5" x14ac:dyDescent="0.45">
      <c r="A4" s="3" t="s">
        <v>11</v>
      </c>
      <c r="B4" s="10">
        <v>16300</v>
      </c>
      <c r="C4" s="4">
        <f>B4/$B$29</f>
        <v>0.16917488323819407</v>
      </c>
      <c r="E4" s="16"/>
    </row>
    <row r="5" spans="1:5" x14ac:dyDescent="0.45">
      <c r="A5" s="3" t="s">
        <v>12</v>
      </c>
      <c r="B5" s="10">
        <v>12500</v>
      </c>
      <c r="C5" s="4">
        <f>B5/$B$29</f>
        <v>0.12973533990659056</v>
      </c>
      <c r="E5" s="16"/>
    </row>
    <row r="6" spans="1:5" x14ac:dyDescent="0.45">
      <c r="A6" s="3" t="s">
        <v>13</v>
      </c>
      <c r="B6" s="10">
        <v>7700</v>
      </c>
      <c r="C6" s="4">
        <f>B6/$B$29</f>
        <v>7.9916969382459777E-2</v>
      </c>
      <c r="E6" s="16"/>
    </row>
    <row r="7" spans="1:5" x14ac:dyDescent="0.45">
      <c r="A7" s="3" t="s">
        <v>14</v>
      </c>
      <c r="B7" s="10">
        <v>5900</v>
      </c>
      <c r="C7" s="4">
        <f>B7/$B$29</f>
        <v>6.1235080435910742E-2</v>
      </c>
    </row>
    <row r="8" spans="1:5" x14ac:dyDescent="0.45">
      <c r="A8" s="3" t="s">
        <v>15</v>
      </c>
      <c r="B8" s="10">
        <v>4100</v>
      </c>
      <c r="C8" s="4">
        <f>B8/$B$29</f>
        <v>4.2553191489361701E-2</v>
      </c>
      <c r="E8" s="16"/>
    </row>
    <row r="9" spans="1:5" x14ac:dyDescent="0.45">
      <c r="A9" s="3" t="s">
        <v>16</v>
      </c>
      <c r="B9" s="10">
        <v>3500</v>
      </c>
      <c r="C9" s="4">
        <f>B9/$B$29</f>
        <v>3.6325895173845359E-2</v>
      </c>
      <c r="E9" s="16"/>
    </row>
    <row r="10" spans="1:5" x14ac:dyDescent="0.45">
      <c r="A10" s="3" t="s">
        <v>17</v>
      </c>
      <c r="B10" s="10">
        <v>3300</v>
      </c>
      <c r="C10" s="4">
        <f>B10/$B$29</f>
        <v>3.4250129735339904E-2</v>
      </c>
      <c r="E10" s="16"/>
    </row>
    <row r="11" spans="1:5" x14ac:dyDescent="0.45">
      <c r="A11" s="3" t="s">
        <v>18</v>
      </c>
      <c r="B11" s="21">
        <v>3350</v>
      </c>
      <c r="C11" s="4">
        <f>B11/$B$29</f>
        <v>3.476907109496627E-2</v>
      </c>
      <c r="E11" s="16"/>
    </row>
    <row r="12" spans="1:5" x14ac:dyDescent="0.45">
      <c r="A12" s="3" t="s">
        <v>19</v>
      </c>
      <c r="B12" s="21">
        <v>3600</v>
      </c>
      <c r="C12" s="4">
        <f>B12/$B$29</f>
        <v>3.7363777893098082E-2</v>
      </c>
      <c r="E12" s="16"/>
    </row>
    <row r="13" spans="1:5" x14ac:dyDescent="0.45">
      <c r="A13" s="3" t="s">
        <v>20</v>
      </c>
      <c r="B13" s="21">
        <v>2500</v>
      </c>
      <c r="C13" s="4">
        <f>B13/$B$29</f>
        <v>2.5947067981318111E-2</v>
      </c>
    </row>
    <row r="14" spans="1:5" x14ac:dyDescent="0.45">
      <c r="A14" s="3" t="s">
        <v>21</v>
      </c>
      <c r="B14" s="21">
        <v>2200</v>
      </c>
      <c r="C14" s="4">
        <f>B14/$B$29</f>
        <v>2.2833419823559936E-2</v>
      </c>
      <c r="E14" s="16"/>
    </row>
    <row r="15" spans="1:5" x14ac:dyDescent="0.45">
      <c r="A15" s="3" t="s">
        <v>22</v>
      </c>
      <c r="B15" s="21">
        <v>1500</v>
      </c>
      <c r="C15" s="4">
        <f>B15/$B$29</f>
        <v>1.5568240788790867E-2</v>
      </c>
      <c r="E15" s="16"/>
    </row>
    <row r="16" spans="1:5" x14ac:dyDescent="0.45">
      <c r="A16" s="3" t="s">
        <v>23</v>
      </c>
      <c r="B16" s="10">
        <v>1500</v>
      </c>
      <c r="C16" s="4">
        <f>B16/$B$29</f>
        <v>1.5568240788790867E-2</v>
      </c>
      <c r="E16" s="16"/>
    </row>
    <row r="17" spans="1:5" x14ac:dyDescent="0.45">
      <c r="A17" s="3" t="s">
        <v>24</v>
      </c>
      <c r="B17" s="10">
        <v>1700</v>
      </c>
      <c r="C17" s="4">
        <f>B17/$B$29</f>
        <v>1.7644006227296314E-2</v>
      </c>
      <c r="E17" s="16"/>
    </row>
    <row r="18" spans="1:5" x14ac:dyDescent="0.45">
      <c r="A18" s="3" t="s">
        <v>25</v>
      </c>
      <c r="B18" s="10">
        <v>1000</v>
      </c>
      <c r="C18" s="4">
        <f>B18/$B$29</f>
        <v>1.0378827192527244E-2</v>
      </c>
    </row>
    <row r="19" spans="1:5" x14ac:dyDescent="0.45">
      <c r="A19" s="22" t="s">
        <v>26</v>
      </c>
      <c r="B19" s="23">
        <v>1600</v>
      </c>
      <c r="C19" s="24">
        <f>B19/$B$29</f>
        <v>1.660612350804359E-2</v>
      </c>
      <c r="D19" s="25"/>
      <c r="E19" s="26"/>
    </row>
    <row r="20" spans="1:5" x14ac:dyDescent="0.45">
      <c r="A20" s="22" t="s">
        <v>27</v>
      </c>
      <c r="B20" s="23">
        <v>1000</v>
      </c>
      <c r="C20" s="24">
        <f>B20/$B$29</f>
        <v>1.0378827192527244E-2</v>
      </c>
      <c r="D20" s="25"/>
      <c r="E20" s="26"/>
    </row>
    <row r="21" spans="1:5" x14ac:dyDescent="0.45">
      <c r="A21" s="3" t="s">
        <v>28</v>
      </c>
      <c r="B21" s="10">
        <v>1100</v>
      </c>
      <c r="C21" s="4">
        <f>B21/$B$29</f>
        <v>1.1416709911779968E-2</v>
      </c>
      <c r="E21" s="16"/>
    </row>
    <row r="22" spans="1:5" x14ac:dyDescent="0.45">
      <c r="A22" s="3" t="s">
        <v>29</v>
      </c>
      <c r="B22" s="10">
        <v>700</v>
      </c>
      <c r="C22" s="4">
        <f>B22/$B$29</f>
        <v>7.2651790347690714E-3</v>
      </c>
      <c r="E22" s="16"/>
    </row>
    <row r="23" spans="1:5" x14ac:dyDescent="0.45">
      <c r="A23" s="3" t="s">
        <v>30</v>
      </c>
      <c r="B23" s="10">
        <v>500</v>
      </c>
      <c r="C23" s="4">
        <f>B23/$B$29</f>
        <v>5.1894135962636222E-3</v>
      </c>
      <c r="E23" s="16"/>
    </row>
    <row r="24" spans="1:5" x14ac:dyDescent="0.45">
      <c r="A24" s="3" t="s">
        <v>0</v>
      </c>
      <c r="B24" s="10">
        <f>0</f>
        <v>0</v>
      </c>
      <c r="C24" s="4">
        <f>B24/$B$29</f>
        <v>0</v>
      </c>
      <c r="E24" s="16"/>
    </row>
    <row r="25" spans="1:5" x14ac:dyDescent="0.45">
      <c r="A25" s="5" t="s">
        <v>9</v>
      </c>
      <c r="B25" s="11">
        <f>SUBTOTAL(9,B3:B24)</f>
        <v>93350</v>
      </c>
      <c r="C25" s="6">
        <f>B25/$B$29</f>
        <v>0.96886351842241825</v>
      </c>
    </row>
    <row r="26" spans="1:5" x14ac:dyDescent="0.45">
      <c r="A26" s="3" t="s">
        <v>7</v>
      </c>
      <c r="B26" s="14">
        <v>2000</v>
      </c>
      <c r="C26" s="4">
        <f>B26/$B$29</f>
        <v>2.0757654385054489E-2</v>
      </c>
    </row>
    <row r="27" spans="1:5" x14ac:dyDescent="0.45">
      <c r="A27" s="3" t="s">
        <v>8</v>
      </c>
      <c r="B27" s="14">
        <v>1000</v>
      </c>
      <c r="C27" s="4">
        <f>B27/$B$29</f>
        <v>1.0378827192527244E-2</v>
      </c>
    </row>
    <row r="28" spans="1:5" ht="15.6" thickBot="1" x14ac:dyDescent="0.5">
      <c r="A28" s="7" t="s">
        <v>1</v>
      </c>
      <c r="B28" s="12">
        <f>SUBTOTAL(9,B26:B27)</f>
        <v>3000</v>
      </c>
      <c r="C28" s="8">
        <f>B28/$B$29</f>
        <v>3.1136481577581733E-2</v>
      </c>
      <c r="D28" s="17"/>
    </row>
    <row r="29" spans="1:5" ht="15.6" thickTop="1" x14ac:dyDescent="0.45">
      <c r="A29" s="20" t="s">
        <v>6</v>
      </c>
      <c r="B29" s="13">
        <f>SUBTOTAL(9,B3:B28)</f>
        <v>96350</v>
      </c>
      <c r="C29" s="9">
        <f>B29/$B$29</f>
        <v>1</v>
      </c>
      <c r="D29" s="17"/>
    </row>
    <row r="30" spans="1:5" x14ac:dyDescent="0.45">
      <c r="D30" s="17"/>
    </row>
    <row r="31" spans="1:5" x14ac:dyDescent="0.45">
      <c r="D31" s="17"/>
    </row>
  </sheetData>
  <sortState ref="A3:C24">
    <sortCondition descending="1" ref="B3:B24"/>
  </sortState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借入先別残高39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2024-03-25T07:51:15Z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573571611</vt:i4>
  </property>
  <property fmtid="{D5CDD505-2E9C-101B-9397-08002B2CF9AE}" pid="3" name="_NewReviewCycle">
    <vt:lpwstr/>
  </property>
  <property fmtid="{D5CDD505-2E9C-101B-9397-08002B2CF9AE}" pid="4" name="_ReviewingToolsShownOnce">
    <vt:lpwstr/>
  </property>
</Properties>
</file>